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Übersicht" sheetId="1" r:id="rId1"/>
    <sheet name="1" sheetId="2" r:id="rId2"/>
    <sheet name="2" sheetId="3" r:id="rId3"/>
    <sheet name="3" sheetId="4" r:id="rId4"/>
  </sheets>
  <definedNames>
    <definedName name="_xlnm.Print_Area" localSheetId="1">'1'!$A$1:$L$37</definedName>
    <definedName name="_xlnm.Print_Area" localSheetId="2">'2'!$A$1:$L$37</definedName>
    <definedName name="_xlnm.Print_Area" localSheetId="3">'3'!$A$1:$L$37</definedName>
  </definedNames>
  <calcPr fullCalcOnLoad="1"/>
</workbook>
</file>

<file path=xl/sharedStrings.xml><?xml version="1.0" encoding="utf-8"?>
<sst xmlns="http://schemas.openxmlformats.org/spreadsheetml/2006/main" count="76" uniqueCount="42">
  <si>
    <t>ASSOCIATION FRIBOURGEOISE DE JUDO</t>
  </si>
  <si>
    <t>Rang</t>
  </si>
  <si>
    <t>Grade</t>
  </si>
  <si>
    <t>POOL/BRESIL</t>
  </si>
  <si>
    <t>MATCH NR.</t>
  </si>
  <si>
    <t>DATUM / DATE</t>
  </si>
  <si>
    <t>Mannschaft Weiss / Equipe blanche</t>
  </si>
  <si>
    <t>Mannschaft Blau / Equipe bleue</t>
  </si>
  <si>
    <t>Kategorie</t>
  </si>
  <si>
    <t>SP</t>
  </si>
  <si>
    <t>WP</t>
  </si>
  <si>
    <t>Grad</t>
  </si>
  <si>
    <t>Name der Kämpfer</t>
  </si>
  <si>
    <t>Noms des combattants</t>
  </si>
  <si>
    <t>P.Vi</t>
  </si>
  <si>
    <t>P.Va</t>
  </si>
  <si>
    <t>Catégorie</t>
  </si>
  <si>
    <t>Resultat Match / Résultat match</t>
  </si>
  <si>
    <t>FMM-Kampfblatt / Feuille de match CFpE</t>
  </si>
  <si>
    <t>Jugend-Junioren/Espoirs-Juniors</t>
  </si>
  <si>
    <t xml:space="preserve"> </t>
  </si>
  <si>
    <t>Championnat Fribourgeois par équipes Espoirs-Juniors</t>
  </si>
  <si>
    <t>P</t>
  </si>
  <si>
    <t>P-Vi</t>
  </si>
  <si>
    <t>P-Va</t>
  </si>
  <si>
    <t>JC Romont-Bulle</t>
  </si>
  <si>
    <t>Judo Attalens</t>
  </si>
  <si>
    <t>+57</t>
  </si>
  <si>
    <t>+73</t>
  </si>
  <si>
    <t>Chofflon Hugo</t>
  </si>
  <si>
    <t>Dumas Léonard</t>
  </si>
  <si>
    <t>Buclin Simon</t>
  </si>
  <si>
    <t>Chofflon Quentin</t>
  </si>
  <si>
    <t>Hirano Sakura</t>
  </si>
  <si>
    <t>Le Borgne Malo</t>
  </si>
  <si>
    <t>Stoya Sid</t>
  </si>
  <si>
    <t>Cohen Noor</t>
  </si>
  <si>
    <t>Saudan Damien</t>
  </si>
  <si>
    <t>Moulin Maxime</t>
  </si>
  <si>
    <t>Rutishauser Auriane</t>
  </si>
  <si>
    <t>Albisetti Maxime</t>
  </si>
  <si>
    <t>Paschoud Hoani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</si>
</sst>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_ ;_ * \(#,##0\)_ ;_ * &quot;-&quot;_)_ ;_ @_ "/>
    <numFmt numFmtId="170" formatCode="_ * #,##0.00_)\ &quot;CHF&quot;_ ;_ * \(#,##0.00\)\ &quot;CHF&quot;_ ;_ * &quot;-&quot;??_)\ &quot;CHF&quot;_ ;_ @_ "/>
    <numFmt numFmtId="171" formatCode="_ * #,##0.00_)_ ;_ * \(#,##0.00\)_ ;_ * &quot;-&quot;??_)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sz val="9"/>
      <name val="Verdana"/>
      <family val="2"/>
    </font>
    <font>
      <sz val="9"/>
      <name val="Times New Roman"/>
      <family val="1"/>
    </font>
    <font>
      <sz val="9"/>
      <name val="Times"/>
      <family val="0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" fontId="8" fillId="0" borderId="0" xfId="0" applyNumberFormat="1" applyFont="1" applyAlignment="1" applyProtection="1" quotePrefix="1">
      <alignment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35" xfId="0" applyFont="1" applyBorder="1" applyAlignment="1" applyProtection="1" quotePrefix="1">
      <alignment horizontal="center" vertical="center"/>
      <protection/>
    </xf>
    <xf numFmtId="0" fontId="14" fillId="0" borderId="28" xfId="0" applyFont="1" applyBorder="1" applyAlignment="1" applyProtection="1" quotePrefix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/>
    </xf>
    <xf numFmtId="14" fontId="6" fillId="0" borderId="36" xfId="0" applyNumberFormat="1" applyFont="1" applyBorder="1" applyAlignment="1" applyProtection="1">
      <alignment horizontal="center" vertical="center"/>
      <protection/>
    </xf>
    <xf numFmtId="14" fontId="6" fillId="0" borderId="46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4</xdr:col>
      <xdr:colOff>142875</xdr:colOff>
      <xdr:row>1</xdr:row>
      <xdr:rowOff>142875</xdr:rowOff>
    </xdr:to>
    <xdr:pic>
      <xdr:nvPicPr>
        <xdr:cNvPr id="1" name="Grafik 5" descr="logo_afj_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114300</xdr:colOff>
      <xdr:row>0</xdr:row>
      <xdr:rowOff>47625</xdr:rowOff>
    </xdr:from>
    <xdr:to>
      <xdr:col>42</xdr:col>
      <xdr:colOff>0</xdr:colOff>
      <xdr:row>1</xdr:row>
      <xdr:rowOff>142875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7625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6</xdr:col>
      <xdr:colOff>247650</xdr:colOff>
      <xdr:row>37</xdr:row>
      <xdr:rowOff>85725</xdr:rowOff>
    </xdr:to>
    <xdr:pic>
      <xdr:nvPicPr>
        <xdr:cNvPr id="1" name="Picture -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3752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104775</xdr:colOff>
      <xdr:row>0</xdr:row>
      <xdr:rowOff>904875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104775</xdr:rowOff>
    </xdr:from>
    <xdr:to>
      <xdr:col>11</xdr:col>
      <xdr:colOff>28575</xdr:colOff>
      <xdr:row>0</xdr:row>
      <xdr:rowOff>904875</xdr:rowOff>
    </xdr:to>
    <xdr:pic>
      <xdr:nvPicPr>
        <xdr:cNvPr id="3" name="Grafik 6" descr="logo_afj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047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6</xdr:col>
      <xdr:colOff>247650</xdr:colOff>
      <xdr:row>37</xdr:row>
      <xdr:rowOff>85725</xdr:rowOff>
    </xdr:to>
    <xdr:pic>
      <xdr:nvPicPr>
        <xdr:cNvPr id="1" name="Picture -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3752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104775</xdr:colOff>
      <xdr:row>0</xdr:row>
      <xdr:rowOff>904875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104775</xdr:rowOff>
    </xdr:from>
    <xdr:to>
      <xdr:col>11</xdr:col>
      <xdr:colOff>28575</xdr:colOff>
      <xdr:row>0</xdr:row>
      <xdr:rowOff>904875</xdr:rowOff>
    </xdr:to>
    <xdr:pic>
      <xdr:nvPicPr>
        <xdr:cNvPr id="3" name="Grafik 6" descr="logo_afj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047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6</xdr:col>
      <xdr:colOff>247650</xdr:colOff>
      <xdr:row>37</xdr:row>
      <xdr:rowOff>85725</xdr:rowOff>
    </xdr:to>
    <xdr:pic>
      <xdr:nvPicPr>
        <xdr:cNvPr id="1" name="Picture -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3752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104775</xdr:colOff>
      <xdr:row>0</xdr:row>
      <xdr:rowOff>904875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104775</xdr:rowOff>
    </xdr:from>
    <xdr:to>
      <xdr:col>11</xdr:col>
      <xdr:colOff>28575</xdr:colOff>
      <xdr:row>0</xdr:row>
      <xdr:rowOff>904875</xdr:rowOff>
    </xdr:to>
    <xdr:pic>
      <xdr:nvPicPr>
        <xdr:cNvPr id="3" name="Grafik 6" descr="logo_afj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047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showGridLines="0" tabSelected="1" zoomScalePageLayoutView="0" workbookViewId="0" topLeftCell="A1">
      <selection activeCell="E9" sqref="E9"/>
    </sheetView>
  </sheetViews>
  <sheetFormatPr defaultColWidth="11.421875" defaultRowHeight="12.75"/>
  <cols>
    <col min="1" max="1" width="4.7109375" style="9" customWidth="1"/>
    <col min="2" max="2" width="0.85546875" style="9" customWidth="1"/>
    <col min="3" max="3" width="3.28125" style="17" customWidth="1"/>
    <col min="4" max="4" width="2.140625" style="17" customWidth="1"/>
    <col min="5" max="5" width="26.421875" style="9" customWidth="1"/>
    <col min="6" max="6" width="3.00390625" style="9" customWidth="1"/>
    <col min="7" max="9" width="4.00390625" style="0" customWidth="1"/>
    <col min="10" max="10" width="0.85546875" style="0" customWidth="1"/>
    <col min="11" max="13" width="4.00390625" style="0" customWidth="1"/>
    <col min="14" max="14" width="0.85546875" style="0" customWidth="1"/>
    <col min="15" max="17" width="4.00390625" style="0" customWidth="1"/>
    <col min="18" max="18" width="0.85546875" style="0" customWidth="1"/>
    <col min="19" max="20" width="4.00390625" style="0" customWidth="1"/>
    <col min="21" max="21" width="0.85546875" style="0" customWidth="1"/>
    <col min="22" max="22" width="4.00390625" style="9" customWidth="1"/>
    <col min="23" max="23" width="4.00390625" style="0" customWidth="1"/>
    <col min="24" max="24" width="0.85546875" style="0" customWidth="1"/>
    <col min="25" max="25" width="4.00390625" style="0" customWidth="1"/>
    <col min="26" max="26" width="4.00390625" style="17" customWidth="1"/>
    <col min="27" max="27" width="0.85546875" style="17" customWidth="1"/>
    <col min="28" max="28" width="4.00390625" style="17" customWidth="1"/>
    <col min="29" max="29" width="4.00390625" style="26" customWidth="1"/>
    <col min="30" max="30" width="0.85546875" style="17" customWidth="1"/>
    <col min="31" max="32" width="4.00390625" style="0" customWidth="1"/>
    <col min="33" max="33" width="0.85546875" style="0" customWidth="1"/>
    <col min="34" max="35" width="4.00390625" style="0" customWidth="1"/>
    <col min="36" max="36" width="1.7109375" style="0" customWidth="1"/>
    <col min="37" max="39" width="4.7109375" style="17" customWidth="1"/>
    <col min="40" max="40" width="0.85546875" style="0" customWidth="1"/>
    <col min="41" max="41" width="5.7109375" style="27" bestFit="1" customWidth="1"/>
    <col min="42" max="42" width="3.421875" style="0" customWidth="1"/>
  </cols>
  <sheetData>
    <row r="1" spans="1:42" ht="54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1:4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1"/>
      <c r="AE2" s="11"/>
      <c r="AF2" s="11"/>
      <c r="AG2" s="11"/>
      <c r="AH2" s="11"/>
      <c r="AI2" s="11"/>
      <c r="AJ2" s="11"/>
      <c r="AK2" s="21"/>
      <c r="AL2" s="21"/>
      <c r="AM2" s="21"/>
      <c r="AN2" s="11"/>
      <c r="AO2" s="79"/>
    </row>
    <row r="3" spans="1:42" ht="18">
      <c r="A3" s="103" t="s">
        <v>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</row>
    <row r="4" spans="1:41" ht="13.5" thickBot="1">
      <c r="A4" s="13"/>
      <c r="B4" s="13"/>
      <c r="C4" s="13"/>
      <c r="D4" s="13"/>
      <c r="E4" s="8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9"/>
      <c r="T4" s="29"/>
      <c r="U4" s="6"/>
      <c r="V4" s="13"/>
      <c r="W4" s="6"/>
      <c r="X4" s="6"/>
      <c r="Y4" s="6"/>
      <c r="Z4" s="6"/>
      <c r="AA4" s="6"/>
      <c r="AB4" s="6"/>
      <c r="AC4" s="25"/>
      <c r="AD4" s="6"/>
      <c r="AE4" s="6"/>
      <c r="AF4" s="6"/>
      <c r="AG4" s="6"/>
      <c r="AH4" s="6"/>
      <c r="AI4" s="6"/>
      <c r="AJ4" s="6"/>
      <c r="AK4" s="13"/>
      <c r="AL4" s="13"/>
      <c r="AM4" s="13"/>
      <c r="AN4" s="6"/>
      <c r="AO4" s="13"/>
    </row>
    <row r="5" spans="1:42" ht="12.75">
      <c r="A5" s="20"/>
      <c r="B5" s="15"/>
      <c r="C5" s="15"/>
      <c r="D5" s="15"/>
      <c r="E5" s="85"/>
      <c r="F5" s="1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86"/>
      <c r="T5" s="86"/>
      <c r="U5" s="18"/>
      <c r="V5" s="15"/>
      <c r="W5" s="18"/>
      <c r="X5" s="18"/>
      <c r="Y5" s="18"/>
      <c r="Z5" s="18"/>
      <c r="AA5" s="18"/>
      <c r="AB5" s="18"/>
      <c r="AC5" s="24"/>
      <c r="AD5" s="18"/>
      <c r="AE5" s="18"/>
      <c r="AF5" s="18"/>
      <c r="AG5" s="18"/>
      <c r="AH5" s="18"/>
      <c r="AI5" s="18"/>
      <c r="AJ5" s="18"/>
      <c r="AK5" s="15"/>
      <c r="AL5" s="15"/>
      <c r="AM5" s="15"/>
      <c r="AN5" s="18"/>
      <c r="AO5" s="15"/>
      <c r="AP5" s="82"/>
    </row>
    <row r="6" spans="1:42" ht="14.25" customHeight="1" thickBot="1">
      <c r="A6" s="28"/>
      <c r="B6" s="13"/>
      <c r="C6" s="13"/>
      <c r="D6" s="13"/>
      <c r="E6" s="84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  <c r="AA6" s="13"/>
      <c r="AB6" s="13"/>
      <c r="AC6" s="13"/>
      <c r="AD6" s="10"/>
      <c r="AE6" s="87"/>
      <c r="AF6" s="87"/>
      <c r="AG6" s="10"/>
      <c r="AH6" s="10"/>
      <c r="AI6" s="10"/>
      <c r="AJ6" s="10"/>
      <c r="AK6" s="95" t="s">
        <v>22</v>
      </c>
      <c r="AL6" s="94" t="s">
        <v>23</v>
      </c>
      <c r="AM6" s="94" t="s">
        <v>24</v>
      </c>
      <c r="AN6" s="87"/>
      <c r="AO6" s="87" t="s">
        <v>1</v>
      </c>
      <c r="AP6" s="7"/>
    </row>
    <row r="7" spans="1:42" ht="18.75" thickBot="1">
      <c r="A7" s="4"/>
      <c r="B7" s="6"/>
      <c r="C7" s="3">
        <v>1</v>
      </c>
      <c r="D7" s="13"/>
      <c r="E7" s="71" t="s">
        <v>25</v>
      </c>
      <c r="F7" s="13"/>
      <c r="G7" s="73"/>
      <c r="H7" s="74"/>
      <c r="I7" s="74"/>
      <c r="J7" s="75"/>
      <c r="K7" s="74"/>
      <c r="L7" s="74"/>
      <c r="M7" s="74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6">
        <f>G7+K7</f>
        <v>0</v>
      </c>
      <c r="AL7" s="76">
        <f>H7+L7</f>
        <v>0</v>
      </c>
      <c r="AM7" s="76">
        <f>I7+M7</f>
        <v>0</v>
      </c>
      <c r="AN7" s="75"/>
      <c r="AO7" s="77"/>
      <c r="AP7" s="7"/>
    </row>
    <row r="8" spans="1:42" ht="14.25" customHeight="1" thickBot="1">
      <c r="A8" s="8"/>
      <c r="B8" s="10"/>
      <c r="C8" s="13"/>
      <c r="D8" s="13"/>
      <c r="E8" s="72"/>
      <c r="F8" s="10"/>
      <c r="G8" s="75"/>
      <c r="H8" s="90">
        <v>1</v>
      </c>
      <c r="I8" s="75"/>
      <c r="J8" s="75"/>
      <c r="K8" s="75"/>
      <c r="L8" s="91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8"/>
      <c r="AL8" s="78"/>
      <c r="AM8" s="78"/>
      <c r="AN8" s="75"/>
      <c r="AO8" s="80"/>
      <c r="AP8" s="7"/>
    </row>
    <row r="9" spans="1:42" ht="18.75" thickBot="1">
      <c r="A9" s="4"/>
      <c r="B9" s="6"/>
      <c r="C9" s="3">
        <v>2</v>
      </c>
      <c r="D9" s="13"/>
      <c r="E9" s="71" t="s">
        <v>26</v>
      </c>
      <c r="F9" s="19"/>
      <c r="G9" s="74"/>
      <c r="H9" s="74"/>
      <c r="I9" s="74"/>
      <c r="J9" s="75"/>
      <c r="K9" s="75"/>
      <c r="L9" s="92">
        <v>2</v>
      </c>
      <c r="M9" s="88"/>
      <c r="N9" s="75"/>
      <c r="O9" s="74"/>
      <c r="P9" s="74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>
        <f>G9+O9</f>
        <v>0</v>
      </c>
      <c r="AL9" s="76">
        <f>H9+P9</f>
        <v>0</v>
      </c>
      <c r="AM9" s="76">
        <f>I9+Q9</f>
        <v>0</v>
      </c>
      <c r="AN9" s="75"/>
      <c r="AO9" s="77"/>
      <c r="AP9" s="7"/>
    </row>
    <row r="10" spans="1:42" ht="14.25" customHeight="1" thickBot="1">
      <c r="A10" s="4"/>
      <c r="B10" s="10"/>
      <c r="C10" s="13"/>
      <c r="D10" s="13"/>
      <c r="E10" s="72"/>
      <c r="F10" s="10"/>
      <c r="G10" s="75"/>
      <c r="H10" s="75"/>
      <c r="I10" s="75"/>
      <c r="J10" s="75"/>
      <c r="K10" s="75"/>
      <c r="L10" s="93"/>
      <c r="M10" s="75"/>
      <c r="N10" s="75"/>
      <c r="O10" s="75"/>
      <c r="P10" s="90">
        <v>3</v>
      </c>
      <c r="Q10" s="75"/>
      <c r="R10" s="75"/>
      <c r="S10" s="75"/>
      <c r="T10" s="88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88"/>
      <c r="AG10" s="75"/>
      <c r="AH10" s="75"/>
      <c r="AI10" s="75"/>
      <c r="AJ10" s="75"/>
      <c r="AK10" s="78"/>
      <c r="AL10" s="78"/>
      <c r="AM10" s="78"/>
      <c r="AN10" s="75"/>
      <c r="AO10" s="80"/>
      <c r="AP10" s="7"/>
    </row>
    <row r="11" spans="1:42" ht="18.75" thickBot="1">
      <c r="A11" s="8"/>
      <c r="B11" s="6"/>
      <c r="C11" s="3">
        <v>3</v>
      </c>
      <c r="D11" s="13"/>
      <c r="E11" s="71" t="s">
        <v>20</v>
      </c>
      <c r="F11" s="13"/>
      <c r="G11" s="75"/>
      <c r="H11" s="75"/>
      <c r="I11" s="75"/>
      <c r="J11" s="75"/>
      <c r="K11" s="74"/>
      <c r="L11" s="74"/>
      <c r="M11" s="74"/>
      <c r="N11" s="75"/>
      <c r="O11" s="74"/>
      <c r="P11" s="89"/>
      <c r="Q11" s="74"/>
      <c r="R11" s="75"/>
      <c r="S11" s="75"/>
      <c r="T11" s="75"/>
      <c r="U11" s="75"/>
      <c r="V11" s="75"/>
      <c r="W11" s="75"/>
      <c r="X11" s="75"/>
      <c r="Y11" s="75"/>
      <c r="Z11" s="88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>
        <f>K11+O11</f>
        <v>0</v>
      </c>
      <c r="AL11" s="76">
        <f>L11+P11</f>
        <v>0</v>
      </c>
      <c r="AM11" s="76">
        <f>M11+Q11</f>
        <v>0</v>
      </c>
      <c r="AN11" s="75"/>
      <c r="AO11" s="77"/>
      <c r="AP11" s="7"/>
    </row>
    <row r="12" spans="1:42" ht="14.25" customHeight="1" thickBot="1">
      <c r="A12" s="5"/>
      <c r="B12" s="1"/>
      <c r="C12" s="1"/>
      <c r="D12" s="1"/>
      <c r="E12" s="1"/>
      <c r="F12" s="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6"/>
      <c r="AL12" s="16"/>
      <c r="AM12" s="16"/>
      <c r="AN12" s="12"/>
      <c r="AO12" s="81"/>
      <c r="AP12" s="2"/>
    </row>
    <row r="13" spans="1:41" ht="24" customHeight="1">
      <c r="A13" s="23"/>
      <c r="B13" s="22"/>
      <c r="C13" s="22"/>
      <c r="D13" s="22"/>
      <c r="E13" s="22"/>
      <c r="F13" s="22"/>
      <c r="O13" s="14"/>
      <c r="X13" s="17"/>
      <c r="Y13" s="23"/>
      <c r="Z13"/>
      <c r="AA13"/>
      <c r="AB13"/>
      <c r="AC13"/>
      <c r="AD13"/>
      <c r="AK13"/>
      <c r="AL13"/>
      <c r="AM13"/>
      <c r="AO13"/>
    </row>
    <row r="14" spans="1:41" ht="12.75">
      <c r="A14"/>
      <c r="B14"/>
      <c r="C14"/>
      <c r="D14"/>
      <c r="E14"/>
      <c r="F14"/>
      <c r="V14"/>
      <c r="Z14"/>
      <c r="AA14"/>
      <c r="AB14"/>
      <c r="AC14"/>
      <c r="AD14"/>
      <c r="AK14"/>
      <c r="AL14"/>
      <c r="AM14"/>
      <c r="AO14"/>
    </row>
    <row r="15" spans="1:41" ht="12.75">
      <c r="A15"/>
      <c r="B15"/>
      <c r="C15"/>
      <c r="D15"/>
      <c r="E15"/>
      <c r="F15"/>
      <c r="V15"/>
      <c r="Z15"/>
      <c r="AA15"/>
      <c r="AB15"/>
      <c r="AC15"/>
      <c r="AD15"/>
      <c r="AK15"/>
      <c r="AL15"/>
      <c r="AM15"/>
      <c r="AO15"/>
    </row>
    <row r="16" spans="1:41" ht="12.75">
      <c r="A16"/>
      <c r="B16"/>
      <c r="C16"/>
      <c r="D16"/>
      <c r="E16"/>
      <c r="F16"/>
      <c r="V16"/>
      <c r="Z16"/>
      <c r="AA16"/>
      <c r="AB16"/>
      <c r="AC16"/>
      <c r="AD16"/>
      <c r="AK16"/>
      <c r="AL16"/>
      <c r="AM16"/>
      <c r="AO16"/>
    </row>
    <row r="17" spans="1:41" ht="12.75">
      <c r="A17"/>
      <c r="B17"/>
      <c r="C17"/>
      <c r="D17"/>
      <c r="E17"/>
      <c r="F17"/>
      <c r="V17"/>
      <c r="Z17"/>
      <c r="AA17"/>
      <c r="AB17"/>
      <c r="AC17"/>
      <c r="AD17"/>
      <c r="AK17"/>
      <c r="AL17"/>
      <c r="AM17"/>
      <c r="AO17"/>
    </row>
    <row r="18" spans="1:41" ht="12.75">
      <c r="A18"/>
      <c r="B18"/>
      <c r="C18"/>
      <c r="D18"/>
      <c r="E18"/>
      <c r="F18"/>
      <c r="V18"/>
      <c r="Z18"/>
      <c r="AA18"/>
      <c r="AB18"/>
      <c r="AC18"/>
      <c r="AD18"/>
      <c r="AK18"/>
      <c r="AL18"/>
      <c r="AM18"/>
      <c r="AO18"/>
    </row>
    <row r="19" spans="1:41" ht="12.75">
      <c r="A19"/>
      <c r="B19"/>
      <c r="C19"/>
      <c r="D19"/>
      <c r="E19"/>
      <c r="F19"/>
      <c r="V19"/>
      <c r="Z19"/>
      <c r="AA19"/>
      <c r="AB19"/>
      <c r="AC19"/>
      <c r="AD19"/>
      <c r="AK19"/>
      <c r="AL19"/>
      <c r="AM19"/>
      <c r="AO19"/>
    </row>
    <row r="20" spans="1:41" ht="13.5" customHeight="1">
      <c r="A20"/>
      <c r="B20"/>
      <c r="C20"/>
      <c r="D20"/>
      <c r="E20"/>
      <c r="F20"/>
      <c r="V20"/>
      <c r="Z20"/>
      <c r="AA20"/>
      <c r="AB20"/>
      <c r="AC20"/>
      <c r="AD20"/>
      <c r="AK20"/>
      <c r="AL20"/>
      <c r="AM20"/>
      <c r="AO20"/>
    </row>
  </sheetData>
  <sheetProtection/>
  <mergeCells count="2">
    <mergeCell ref="A1:AP1"/>
    <mergeCell ref="A3:AP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zoomScalePageLayoutView="0" workbookViewId="0" topLeftCell="A1">
      <selection activeCell="Q16" sqref="Q16"/>
    </sheetView>
  </sheetViews>
  <sheetFormatPr defaultColWidth="12.28125" defaultRowHeight="12.75"/>
  <cols>
    <col min="1" max="1" width="2.00390625" style="30" customWidth="1"/>
    <col min="2" max="2" width="7.421875" style="30" customWidth="1"/>
    <col min="3" max="4" width="4.00390625" style="30" customWidth="1"/>
    <col min="5" max="5" width="5.7109375" style="30" customWidth="1"/>
    <col min="6" max="7" width="29.421875" style="30" customWidth="1"/>
    <col min="8" max="8" width="5.7109375" style="30" customWidth="1"/>
    <col min="9" max="10" width="4.00390625" style="30" customWidth="1"/>
    <col min="11" max="11" width="7.421875" style="30" bestFit="1" customWidth="1"/>
    <col min="12" max="12" width="2.140625" style="30" customWidth="1"/>
    <col min="13" max="31" width="3.140625" style="30" customWidth="1"/>
    <col min="32" max="16384" width="12.28125" style="30" customWidth="1"/>
  </cols>
  <sheetData>
    <row r="1" spans="2:11" ht="81" customHeight="1">
      <c r="B1" s="104" t="s">
        <v>18</v>
      </c>
      <c r="C1" s="105"/>
      <c r="D1" s="105"/>
      <c r="E1" s="105"/>
      <c r="F1" s="105"/>
      <c r="G1" s="105"/>
      <c r="H1" s="105"/>
      <c r="I1" s="105"/>
      <c r="J1" s="105"/>
      <c r="K1" s="105"/>
    </row>
    <row r="2" ht="6" customHeight="1"/>
    <row r="3" spans="2:11" s="31" customFormat="1" ht="11.25" customHeight="1">
      <c r="B3" s="110" t="s">
        <v>3</v>
      </c>
      <c r="C3" s="111"/>
      <c r="D3" s="111"/>
      <c r="E3" s="111"/>
      <c r="F3" s="112"/>
      <c r="G3" s="32" t="s">
        <v>4</v>
      </c>
      <c r="H3" s="110" t="s">
        <v>5</v>
      </c>
      <c r="I3" s="111"/>
      <c r="J3" s="111"/>
      <c r="K3" s="112"/>
    </row>
    <row r="4" spans="2:11" ht="27" customHeight="1">
      <c r="B4" s="113" t="s">
        <v>19</v>
      </c>
      <c r="C4" s="114"/>
      <c r="D4" s="114"/>
      <c r="E4" s="114"/>
      <c r="F4" s="115"/>
      <c r="G4" s="33">
        <v>1</v>
      </c>
      <c r="H4" s="116">
        <f ca="1">TODAY()</f>
        <v>43773</v>
      </c>
      <c r="I4" s="117"/>
      <c r="J4" s="117"/>
      <c r="K4" s="118"/>
    </row>
    <row r="5" spans="2:5" ht="9.75" customHeight="1" thickBot="1">
      <c r="B5" s="34"/>
      <c r="C5" s="34"/>
      <c r="D5" s="34"/>
      <c r="E5" s="34"/>
    </row>
    <row r="6" spans="2:11" ht="11.25" customHeight="1">
      <c r="B6" s="119" t="s">
        <v>6</v>
      </c>
      <c r="C6" s="120"/>
      <c r="D6" s="120"/>
      <c r="E6" s="120"/>
      <c r="F6" s="121"/>
      <c r="G6" s="119" t="s">
        <v>7</v>
      </c>
      <c r="H6" s="120"/>
      <c r="I6" s="120"/>
      <c r="J6" s="120"/>
      <c r="K6" s="121"/>
    </row>
    <row r="7" spans="2:17" s="35" customFormat="1" ht="27" customHeight="1" thickBot="1">
      <c r="B7" s="107" t="str">
        <f>Übersicht!E7</f>
        <v>JC Romont-Bulle</v>
      </c>
      <c r="C7" s="108"/>
      <c r="D7" s="108"/>
      <c r="E7" s="108"/>
      <c r="F7" s="109"/>
      <c r="G7" s="107" t="str">
        <f>Übersicht!E9</f>
        <v>Judo Attalens</v>
      </c>
      <c r="H7" s="108"/>
      <c r="I7" s="108"/>
      <c r="J7" s="108"/>
      <c r="K7" s="109"/>
      <c r="Q7" s="36"/>
    </row>
    <row r="8" spans="2:11" s="38" customFormat="1" ht="9.75" customHeight="1">
      <c r="B8" s="66" t="s">
        <v>8</v>
      </c>
      <c r="C8" s="57" t="s">
        <v>9</v>
      </c>
      <c r="D8" s="57" t="s">
        <v>10</v>
      </c>
      <c r="E8" s="57" t="s">
        <v>11</v>
      </c>
      <c r="F8" s="58" t="s">
        <v>12</v>
      </c>
      <c r="G8" s="55" t="s">
        <v>13</v>
      </c>
      <c r="H8" s="56" t="s">
        <v>2</v>
      </c>
      <c r="I8" s="57" t="s">
        <v>14</v>
      </c>
      <c r="J8" s="57" t="s">
        <v>15</v>
      </c>
      <c r="K8" s="58" t="s">
        <v>16</v>
      </c>
    </row>
    <row r="9" spans="2:12" s="35" customFormat="1" ht="49.5" customHeight="1">
      <c r="B9" s="68">
        <v>-55</v>
      </c>
      <c r="C9" s="40">
        <v>2</v>
      </c>
      <c r="D9" s="40">
        <v>7</v>
      </c>
      <c r="E9" s="41"/>
      <c r="F9" s="98" t="s">
        <v>29</v>
      </c>
      <c r="G9" s="101" t="s">
        <v>41</v>
      </c>
      <c r="H9" s="39"/>
      <c r="I9" s="40">
        <v>0</v>
      </c>
      <c r="J9" s="40">
        <v>0</v>
      </c>
      <c r="K9" s="67">
        <f>IF(B9="","",B9)</f>
        <v>-55</v>
      </c>
      <c r="L9" s="37"/>
    </row>
    <row r="10" spans="2:12" s="35" customFormat="1" ht="49.5" customHeight="1">
      <c r="B10" s="68">
        <v>-60</v>
      </c>
      <c r="C10" s="40">
        <v>0</v>
      </c>
      <c r="D10" s="40">
        <v>0</v>
      </c>
      <c r="E10" s="41"/>
      <c r="F10" s="98" t="s">
        <v>30</v>
      </c>
      <c r="G10" s="101" t="s">
        <v>40</v>
      </c>
      <c r="H10" s="39"/>
      <c r="I10" s="40">
        <v>2</v>
      </c>
      <c r="J10" s="40">
        <v>10</v>
      </c>
      <c r="K10" s="67">
        <f aca="true" t="shared" si="0" ref="K10:K15">IF(B10="","",B10)</f>
        <v>-60</v>
      </c>
      <c r="L10" s="37"/>
    </row>
    <row r="11" spans="2:12" s="35" customFormat="1" ht="49.5" customHeight="1">
      <c r="B11" s="68">
        <v>-57</v>
      </c>
      <c r="C11" s="40">
        <v>0</v>
      </c>
      <c r="D11" s="40">
        <v>0</v>
      </c>
      <c r="E11" s="41"/>
      <c r="F11" s="64"/>
      <c r="G11" s="101" t="s">
        <v>39</v>
      </c>
      <c r="H11" s="39"/>
      <c r="I11" s="40">
        <v>2</v>
      </c>
      <c r="J11" s="40">
        <v>10</v>
      </c>
      <c r="K11" s="67">
        <f t="shared" si="0"/>
        <v>-57</v>
      </c>
      <c r="L11" s="37"/>
    </row>
    <row r="12" spans="2:12" s="35" customFormat="1" ht="49.5" customHeight="1">
      <c r="B12" s="68">
        <v>-66</v>
      </c>
      <c r="C12" s="40">
        <v>0</v>
      </c>
      <c r="D12" s="40">
        <v>0</v>
      </c>
      <c r="E12" s="41"/>
      <c r="F12" s="98" t="s">
        <v>31</v>
      </c>
      <c r="G12" s="101" t="s">
        <v>38</v>
      </c>
      <c r="H12" s="39"/>
      <c r="I12" s="40">
        <v>2</v>
      </c>
      <c r="J12" s="40">
        <v>10</v>
      </c>
      <c r="K12" s="67">
        <f t="shared" si="0"/>
        <v>-66</v>
      </c>
      <c r="L12" s="37"/>
    </row>
    <row r="13" spans="2:12" s="35" customFormat="1" ht="49.5" customHeight="1">
      <c r="B13" s="68">
        <v>-73</v>
      </c>
      <c r="C13" s="40">
        <v>2</v>
      </c>
      <c r="D13" s="40">
        <v>10</v>
      </c>
      <c r="E13" s="41"/>
      <c r="F13" s="98" t="s">
        <v>32</v>
      </c>
      <c r="G13" s="101" t="s">
        <v>37</v>
      </c>
      <c r="H13" s="39"/>
      <c r="I13" s="40">
        <v>0</v>
      </c>
      <c r="J13" s="40">
        <v>0</v>
      </c>
      <c r="K13" s="67">
        <f t="shared" si="0"/>
        <v>-73</v>
      </c>
      <c r="L13" s="37"/>
    </row>
    <row r="14" spans="2:12" s="35" customFormat="1" ht="49.5" customHeight="1">
      <c r="B14" s="96" t="s">
        <v>27</v>
      </c>
      <c r="C14" s="40">
        <v>0</v>
      </c>
      <c r="D14" s="40">
        <v>0</v>
      </c>
      <c r="E14" s="41"/>
      <c r="F14" s="98" t="s">
        <v>33</v>
      </c>
      <c r="G14" s="101" t="s">
        <v>36</v>
      </c>
      <c r="H14" s="39"/>
      <c r="I14" s="40">
        <v>2</v>
      </c>
      <c r="J14" s="40">
        <v>10</v>
      </c>
      <c r="K14" s="67" t="str">
        <f t="shared" si="0"/>
        <v>+57</v>
      </c>
      <c r="L14" s="37"/>
    </row>
    <row r="15" spans="2:12" s="35" customFormat="1" ht="49.5" customHeight="1" thickBot="1">
      <c r="B15" s="97" t="s">
        <v>28</v>
      </c>
      <c r="C15" s="62">
        <v>0</v>
      </c>
      <c r="D15" s="62">
        <v>0</v>
      </c>
      <c r="E15" s="65"/>
      <c r="F15" s="99" t="s">
        <v>34</v>
      </c>
      <c r="G15" s="100" t="s">
        <v>35</v>
      </c>
      <c r="H15" s="61"/>
      <c r="I15" s="62">
        <v>2</v>
      </c>
      <c r="J15" s="62">
        <v>10</v>
      </c>
      <c r="K15" s="70" t="str">
        <f t="shared" si="0"/>
        <v>+73</v>
      </c>
      <c r="L15" s="37"/>
    </row>
    <row r="16" spans="2:21" s="34" customFormat="1" ht="39.75" customHeight="1">
      <c r="B16" s="42"/>
      <c r="C16" s="43">
        <f>SUM(C9:C15)</f>
        <v>4</v>
      </c>
      <c r="D16" s="43">
        <f>SUM(D9:D15)</f>
        <v>17</v>
      </c>
      <c r="F16" s="106" t="s">
        <v>17</v>
      </c>
      <c r="G16" s="106"/>
      <c r="H16" s="42"/>
      <c r="I16" s="43">
        <f>SUM(I9:I15)</f>
        <v>10</v>
      </c>
      <c r="J16" s="43">
        <f>SUM(J9:J15)</f>
        <v>50</v>
      </c>
      <c r="Q16" s="44"/>
      <c r="R16" s="45"/>
      <c r="S16" s="45"/>
      <c r="T16" s="45"/>
      <c r="U16" s="45"/>
    </row>
    <row r="17" spans="17:21" s="34" customFormat="1" ht="12.75" customHeight="1">
      <c r="Q17" s="44"/>
      <c r="R17" s="45"/>
      <c r="S17" s="45"/>
      <c r="T17" s="45"/>
      <c r="U17" s="45"/>
    </row>
    <row r="18" spans="7:20" ht="12.75">
      <c r="G18" s="46"/>
      <c r="T18" s="47"/>
    </row>
    <row r="19" spans="7:20" ht="12.75">
      <c r="G19" s="46"/>
      <c r="T19" s="47"/>
    </row>
    <row r="20" spans="7:20" ht="12.75">
      <c r="G20" s="46"/>
      <c r="T20" s="47"/>
    </row>
    <row r="21" ht="12.75">
      <c r="T21" s="45"/>
    </row>
    <row r="22" spans="2:20" s="48" customFormat="1" ht="12">
      <c r="B22" s="49"/>
      <c r="T22" s="50"/>
    </row>
    <row r="23" spans="20:21" s="48" customFormat="1" ht="3.75" customHeight="1">
      <c r="T23" s="51"/>
      <c r="U23" s="50"/>
    </row>
    <row r="24" spans="6:11" s="48" customFormat="1" ht="12.75" customHeight="1">
      <c r="F24" s="52"/>
      <c r="K24" s="51"/>
    </row>
    <row r="25" spans="6:11" s="48" customFormat="1" ht="12">
      <c r="F25" s="52"/>
      <c r="K25" s="51"/>
    </row>
    <row r="26" s="48" customFormat="1" ht="12">
      <c r="F26" s="52"/>
    </row>
    <row r="27" spans="6:11" s="48" customFormat="1" ht="12">
      <c r="F27" s="52"/>
      <c r="K27" s="53"/>
    </row>
    <row r="28" spans="6:11" s="48" customFormat="1" ht="12">
      <c r="F28" s="52"/>
      <c r="K28" s="53"/>
    </row>
    <row r="29" s="48" customFormat="1" ht="12">
      <c r="F29" s="52"/>
    </row>
    <row r="30" s="48" customFormat="1" ht="12"/>
    <row r="31" spans="2:6" s="48" customFormat="1" ht="12">
      <c r="B31" s="54"/>
      <c r="F31" s="52"/>
    </row>
    <row r="32" s="48" customFormat="1" ht="12">
      <c r="B32" s="54"/>
    </row>
    <row r="33" s="48" customFormat="1" ht="12">
      <c r="B33" s="54"/>
    </row>
    <row r="34" spans="2:6" s="48" customFormat="1" ht="12">
      <c r="B34" s="54"/>
      <c r="F34" s="52"/>
    </row>
    <row r="35" s="48" customFormat="1" ht="12">
      <c r="B35" s="54"/>
    </row>
    <row r="36" s="48" customFormat="1" ht="12">
      <c r="B36" s="54"/>
    </row>
    <row r="37" s="48" customFormat="1" ht="12">
      <c r="B37" s="54"/>
    </row>
    <row r="38" s="48" customFormat="1" ht="12">
      <c r="B38" s="54"/>
    </row>
  </sheetData>
  <sheetProtection/>
  <mergeCells count="10">
    <mergeCell ref="B1:K1"/>
    <mergeCell ref="F16:G16"/>
    <mergeCell ref="B7:F7"/>
    <mergeCell ref="G7:K7"/>
    <mergeCell ref="B3:F3"/>
    <mergeCell ref="H3:K3"/>
    <mergeCell ref="B4:F4"/>
    <mergeCell ref="H4:K4"/>
    <mergeCell ref="B6:F6"/>
    <mergeCell ref="G6:K6"/>
  </mergeCells>
  <dataValidations count="1">
    <dataValidation type="list" allowBlank="1" showInputMessage="1" showErrorMessage="1" sqref="B9:B15">
      <formula1>"-55,-60,-66,-73,+73,-57,+57"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zoomScalePageLayoutView="0" workbookViewId="0" topLeftCell="A1">
      <selection activeCell="G8" sqref="G8"/>
    </sheetView>
  </sheetViews>
  <sheetFormatPr defaultColWidth="12.28125" defaultRowHeight="12.75"/>
  <cols>
    <col min="1" max="1" width="2.00390625" style="30" customWidth="1"/>
    <col min="2" max="2" width="7.421875" style="30" customWidth="1"/>
    <col min="3" max="4" width="4.00390625" style="30" customWidth="1"/>
    <col min="5" max="5" width="5.7109375" style="30" customWidth="1"/>
    <col min="6" max="7" width="29.421875" style="30" customWidth="1"/>
    <col min="8" max="8" width="5.7109375" style="30" customWidth="1"/>
    <col min="9" max="10" width="4.00390625" style="30" customWidth="1"/>
    <col min="11" max="11" width="7.421875" style="30" bestFit="1" customWidth="1"/>
    <col min="12" max="12" width="2.140625" style="30" customWidth="1"/>
    <col min="13" max="31" width="3.140625" style="30" customWidth="1"/>
    <col min="32" max="16384" width="12.28125" style="30" customWidth="1"/>
  </cols>
  <sheetData>
    <row r="1" spans="2:11" ht="81" customHeight="1">
      <c r="B1" s="104" t="s">
        <v>18</v>
      </c>
      <c r="C1" s="105"/>
      <c r="D1" s="105"/>
      <c r="E1" s="105"/>
      <c r="F1" s="105"/>
      <c r="G1" s="105"/>
      <c r="H1" s="105"/>
      <c r="I1" s="105"/>
      <c r="J1" s="105"/>
      <c r="K1" s="105"/>
    </row>
    <row r="2" ht="6" customHeight="1"/>
    <row r="3" spans="2:11" s="31" customFormat="1" ht="11.25" customHeight="1">
      <c r="B3" s="110" t="s">
        <v>3</v>
      </c>
      <c r="C3" s="111"/>
      <c r="D3" s="111"/>
      <c r="E3" s="111"/>
      <c r="F3" s="112"/>
      <c r="G3" s="32" t="s">
        <v>4</v>
      </c>
      <c r="H3" s="110" t="s">
        <v>5</v>
      </c>
      <c r="I3" s="111"/>
      <c r="J3" s="111"/>
      <c r="K3" s="112"/>
    </row>
    <row r="4" spans="2:11" ht="27" customHeight="1">
      <c r="B4" s="113" t="str">
        <f>1!B4:F4</f>
        <v>Jugend-Junioren/Espoirs-Juniors</v>
      </c>
      <c r="C4" s="114"/>
      <c r="D4" s="114"/>
      <c r="E4" s="114"/>
      <c r="F4" s="115"/>
      <c r="G4" s="33">
        <v>2</v>
      </c>
      <c r="H4" s="116">
        <f>1!H4:K4</f>
        <v>43773</v>
      </c>
      <c r="I4" s="117"/>
      <c r="J4" s="117"/>
      <c r="K4" s="118"/>
    </row>
    <row r="5" spans="2:5" ht="9.75" customHeight="1" thickBot="1">
      <c r="B5" s="34"/>
      <c r="C5" s="34"/>
      <c r="D5" s="34"/>
      <c r="E5" s="34"/>
    </row>
    <row r="6" spans="2:11" ht="11.25" customHeight="1">
      <c r="B6" s="119" t="s">
        <v>6</v>
      </c>
      <c r="C6" s="120"/>
      <c r="D6" s="120"/>
      <c r="E6" s="120"/>
      <c r="F6" s="121"/>
      <c r="G6" s="119" t="s">
        <v>7</v>
      </c>
      <c r="H6" s="120"/>
      <c r="I6" s="120"/>
      <c r="J6" s="120"/>
      <c r="K6" s="121"/>
    </row>
    <row r="7" spans="2:17" s="35" customFormat="1" ht="27" customHeight="1" thickBot="1">
      <c r="B7" s="107" t="str">
        <f>Übersicht!E7</f>
        <v>JC Romont-Bulle</v>
      </c>
      <c r="C7" s="108"/>
      <c r="D7" s="108"/>
      <c r="E7" s="108"/>
      <c r="F7" s="109"/>
      <c r="G7" s="107" t="str">
        <f>Übersicht!E11</f>
        <v> </v>
      </c>
      <c r="H7" s="108"/>
      <c r="I7" s="108"/>
      <c r="J7" s="108"/>
      <c r="K7" s="109"/>
      <c r="Q7" s="36"/>
    </row>
    <row r="8" spans="2:11" s="38" customFormat="1" ht="9.75" customHeight="1">
      <c r="B8" s="66" t="s">
        <v>8</v>
      </c>
      <c r="C8" s="57" t="s">
        <v>9</v>
      </c>
      <c r="D8" s="57" t="s">
        <v>10</v>
      </c>
      <c r="E8" s="57" t="s">
        <v>11</v>
      </c>
      <c r="F8" s="58" t="s">
        <v>12</v>
      </c>
      <c r="G8" s="55" t="s">
        <v>13</v>
      </c>
      <c r="H8" s="56" t="s">
        <v>2</v>
      </c>
      <c r="I8" s="57" t="s">
        <v>14</v>
      </c>
      <c r="J8" s="57" t="s">
        <v>15</v>
      </c>
      <c r="K8" s="58" t="s">
        <v>16</v>
      </c>
    </row>
    <row r="9" spans="2:12" s="35" customFormat="1" ht="49.5" customHeight="1">
      <c r="B9" s="68">
        <f>IF(1!B9="","",1!B9)</f>
        <v>-55</v>
      </c>
      <c r="C9" s="40"/>
      <c r="D9" s="40"/>
      <c r="E9" s="41"/>
      <c r="F9" s="64"/>
      <c r="G9" s="59"/>
      <c r="H9" s="39"/>
      <c r="I9" s="40"/>
      <c r="J9" s="40"/>
      <c r="K9" s="67">
        <f>IF(B9="","",B9)</f>
        <v>-55</v>
      </c>
      <c r="L9" s="37"/>
    </row>
    <row r="10" spans="2:12" s="35" customFormat="1" ht="49.5" customHeight="1">
      <c r="B10" s="68">
        <f>IF(1!B10="","",1!B10)</f>
        <v>-60</v>
      </c>
      <c r="C10" s="40"/>
      <c r="D10" s="40"/>
      <c r="E10" s="41"/>
      <c r="F10" s="64"/>
      <c r="G10" s="59"/>
      <c r="H10" s="39"/>
      <c r="I10" s="40"/>
      <c r="J10" s="40"/>
      <c r="K10" s="67">
        <f aca="true" t="shared" si="0" ref="K10:K15">IF(B10="","",B10)</f>
        <v>-60</v>
      </c>
      <c r="L10" s="37"/>
    </row>
    <row r="11" spans="2:12" s="35" customFormat="1" ht="49.5" customHeight="1">
      <c r="B11" s="68">
        <f>IF(1!B11="","",1!B11)</f>
        <v>-57</v>
      </c>
      <c r="C11" s="40"/>
      <c r="D11" s="40"/>
      <c r="E11" s="41"/>
      <c r="F11" s="64"/>
      <c r="G11" s="59"/>
      <c r="H11" s="39"/>
      <c r="I11" s="40"/>
      <c r="J11" s="40"/>
      <c r="K11" s="67">
        <f t="shared" si="0"/>
        <v>-57</v>
      </c>
      <c r="L11" s="37"/>
    </row>
    <row r="12" spans="2:12" s="35" customFormat="1" ht="49.5" customHeight="1">
      <c r="B12" s="68">
        <f>IF(1!B12="","",1!B12)</f>
        <v>-66</v>
      </c>
      <c r="C12" s="40"/>
      <c r="D12" s="40"/>
      <c r="E12" s="41"/>
      <c r="F12" s="64"/>
      <c r="G12" s="59"/>
      <c r="H12" s="39"/>
      <c r="I12" s="40"/>
      <c r="J12" s="40"/>
      <c r="K12" s="67">
        <f t="shared" si="0"/>
        <v>-66</v>
      </c>
      <c r="L12" s="37"/>
    </row>
    <row r="13" spans="2:12" s="35" customFormat="1" ht="49.5" customHeight="1">
      <c r="B13" s="68">
        <f>IF(1!B13="","",1!B13)</f>
        <v>-73</v>
      </c>
      <c r="C13" s="40"/>
      <c r="D13" s="40"/>
      <c r="E13" s="41"/>
      <c r="F13" s="64"/>
      <c r="G13" s="59"/>
      <c r="H13" s="39"/>
      <c r="I13" s="40"/>
      <c r="J13" s="40"/>
      <c r="K13" s="67">
        <f t="shared" si="0"/>
        <v>-73</v>
      </c>
      <c r="L13" s="37"/>
    </row>
    <row r="14" spans="2:12" s="35" customFormat="1" ht="49.5" customHeight="1">
      <c r="B14" s="68" t="str">
        <f>IF(1!B14="","",1!B14)</f>
        <v>+57</v>
      </c>
      <c r="C14" s="40"/>
      <c r="D14" s="40"/>
      <c r="E14" s="41"/>
      <c r="F14" s="64"/>
      <c r="G14" s="59"/>
      <c r="H14" s="39"/>
      <c r="I14" s="40"/>
      <c r="J14" s="40"/>
      <c r="K14" s="67" t="str">
        <f t="shared" si="0"/>
        <v>+57</v>
      </c>
      <c r="L14" s="37"/>
    </row>
    <row r="15" spans="2:12" s="35" customFormat="1" ht="49.5" customHeight="1" thickBot="1">
      <c r="B15" s="69" t="str">
        <f>IF(1!B15="","",1!B15)</f>
        <v>+73</v>
      </c>
      <c r="C15" s="62"/>
      <c r="D15" s="62"/>
      <c r="E15" s="65"/>
      <c r="F15" s="63"/>
      <c r="G15" s="60"/>
      <c r="H15" s="61"/>
      <c r="I15" s="62"/>
      <c r="J15" s="62"/>
      <c r="K15" s="70" t="str">
        <f t="shared" si="0"/>
        <v>+73</v>
      </c>
      <c r="L15" s="37"/>
    </row>
    <row r="16" spans="2:21" s="34" customFormat="1" ht="39.75" customHeight="1">
      <c r="B16" s="42"/>
      <c r="C16" s="43"/>
      <c r="D16" s="43"/>
      <c r="F16" s="106" t="s">
        <v>17</v>
      </c>
      <c r="G16" s="106"/>
      <c r="H16" s="42"/>
      <c r="I16" s="43"/>
      <c r="J16" s="43"/>
      <c r="Q16" s="44"/>
      <c r="R16" s="45"/>
      <c r="S16" s="45"/>
      <c r="T16" s="45"/>
      <c r="U16" s="45"/>
    </row>
    <row r="17" spans="17:21" s="34" customFormat="1" ht="12.75" customHeight="1">
      <c r="Q17" s="44"/>
      <c r="R17" s="45"/>
      <c r="S17" s="45"/>
      <c r="T17" s="45"/>
      <c r="U17" s="45"/>
    </row>
    <row r="18" spans="7:20" ht="12.75">
      <c r="G18" s="46"/>
      <c r="T18" s="47"/>
    </row>
    <row r="19" spans="7:20" ht="12.75">
      <c r="G19" s="46"/>
      <c r="T19" s="47"/>
    </row>
    <row r="20" spans="7:20" ht="12.75">
      <c r="G20" s="46"/>
      <c r="T20" s="47"/>
    </row>
    <row r="21" ht="12.75">
      <c r="T21" s="45"/>
    </row>
    <row r="22" spans="2:20" s="48" customFormat="1" ht="12">
      <c r="B22" s="49"/>
      <c r="T22" s="50"/>
    </row>
    <row r="23" spans="20:21" s="48" customFormat="1" ht="3.75" customHeight="1">
      <c r="T23" s="51"/>
      <c r="U23" s="50"/>
    </row>
    <row r="24" spans="6:11" s="48" customFormat="1" ht="12.75" customHeight="1">
      <c r="F24" s="52"/>
      <c r="K24" s="51"/>
    </row>
    <row r="25" spans="6:11" s="48" customFormat="1" ht="12">
      <c r="F25" s="52"/>
      <c r="K25" s="51"/>
    </row>
    <row r="26" s="48" customFormat="1" ht="12">
      <c r="F26" s="52"/>
    </row>
    <row r="27" spans="6:11" s="48" customFormat="1" ht="12">
      <c r="F27" s="52"/>
      <c r="K27" s="53"/>
    </row>
    <row r="28" spans="6:11" s="48" customFormat="1" ht="12">
      <c r="F28" s="52"/>
      <c r="K28" s="53"/>
    </row>
    <row r="29" s="48" customFormat="1" ht="12">
      <c r="F29" s="52"/>
    </row>
    <row r="30" s="48" customFormat="1" ht="12"/>
    <row r="31" spans="2:6" s="48" customFormat="1" ht="12">
      <c r="B31" s="54"/>
      <c r="F31" s="52"/>
    </row>
    <row r="32" s="48" customFormat="1" ht="12">
      <c r="B32" s="54"/>
    </row>
    <row r="33" s="48" customFormat="1" ht="12">
      <c r="B33" s="54"/>
    </row>
    <row r="34" spans="2:6" s="48" customFormat="1" ht="12">
      <c r="B34" s="54"/>
      <c r="F34" s="52"/>
    </row>
    <row r="35" s="48" customFormat="1" ht="12">
      <c r="B35" s="54"/>
    </row>
    <row r="36" s="48" customFormat="1" ht="12">
      <c r="B36" s="54"/>
    </row>
    <row r="37" s="48" customFormat="1" ht="12">
      <c r="B37" s="54"/>
    </row>
    <row r="38" s="48" customFormat="1" ht="12">
      <c r="B38" s="54"/>
    </row>
  </sheetData>
  <sheetProtection/>
  <mergeCells count="10">
    <mergeCell ref="B7:F7"/>
    <mergeCell ref="G7:K7"/>
    <mergeCell ref="F16:G16"/>
    <mergeCell ref="B1:K1"/>
    <mergeCell ref="B3:F3"/>
    <mergeCell ref="H3:K3"/>
    <mergeCell ref="B4:F4"/>
    <mergeCell ref="H4:K4"/>
    <mergeCell ref="B6:F6"/>
    <mergeCell ref="G6:K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zoomScalePageLayoutView="0" workbookViewId="0" topLeftCell="A1">
      <selection activeCell="H4" sqref="H4:K4"/>
    </sheetView>
  </sheetViews>
  <sheetFormatPr defaultColWidth="12.28125" defaultRowHeight="12.75"/>
  <cols>
    <col min="1" max="1" width="2.00390625" style="30" customWidth="1"/>
    <col min="2" max="2" width="7.421875" style="30" customWidth="1"/>
    <col min="3" max="4" width="4.00390625" style="30" customWidth="1"/>
    <col min="5" max="5" width="5.7109375" style="30" customWidth="1"/>
    <col min="6" max="7" width="29.421875" style="30" customWidth="1"/>
    <col min="8" max="8" width="5.7109375" style="30" customWidth="1"/>
    <col min="9" max="10" width="4.00390625" style="30" customWidth="1"/>
    <col min="11" max="11" width="7.421875" style="30" bestFit="1" customWidth="1"/>
    <col min="12" max="12" width="2.140625" style="30" customWidth="1"/>
    <col min="13" max="31" width="3.140625" style="30" customWidth="1"/>
    <col min="32" max="16384" width="12.28125" style="30" customWidth="1"/>
  </cols>
  <sheetData>
    <row r="1" spans="2:11" ht="81" customHeight="1">
      <c r="B1" s="104" t="s">
        <v>18</v>
      </c>
      <c r="C1" s="105"/>
      <c r="D1" s="105"/>
      <c r="E1" s="105"/>
      <c r="F1" s="105"/>
      <c r="G1" s="105"/>
      <c r="H1" s="105"/>
      <c r="I1" s="105"/>
      <c r="J1" s="105"/>
      <c r="K1" s="105"/>
    </row>
    <row r="2" ht="6" customHeight="1"/>
    <row r="3" spans="2:11" s="31" customFormat="1" ht="11.25" customHeight="1">
      <c r="B3" s="110" t="s">
        <v>3</v>
      </c>
      <c r="C3" s="111"/>
      <c r="D3" s="111"/>
      <c r="E3" s="111"/>
      <c r="F3" s="112"/>
      <c r="G3" s="32" t="s">
        <v>4</v>
      </c>
      <c r="H3" s="110" t="s">
        <v>5</v>
      </c>
      <c r="I3" s="111"/>
      <c r="J3" s="111"/>
      <c r="K3" s="112"/>
    </row>
    <row r="4" spans="2:11" ht="27" customHeight="1">
      <c r="B4" s="113" t="str">
        <f>1!B4:F4</f>
        <v>Jugend-Junioren/Espoirs-Juniors</v>
      </c>
      <c r="C4" s="114"/>
      <c r="D4" s="114"/>
      <c r="E4" s="114"/>
      <c r="F4" s="115"/>
      <c r="G4" s="33">
        <v>3</v>
      </c>
      <c r="H4" s="116">
        <f>1!H4:K4</f>
        <v>43773</v>
      </c>
      <c r="I4" s="117"/>
      <c r="J4" s="117"/>
      <c r="K4" s="118"/>
    </row>
    <row r="5" spans="2:5" ht="9.75" customHeight="1" thickBot="1">
      <c r="B5" s="34"/>
      <c r="C5" s="34"/>
      <c r="D5" s="34"/>
      <c r="E5" s="34"/>
    </row>
    <row r="6" spans="2:11" ht="11.25" customHeight="1">
      <c r="B6" s="119" t="s">
        <v>6</v>
      </c>
      <c r="C6" s="120"/>
      <c r="D6" s="120"/>
      <c r="E6" s="120"/>
      <c r="F6" s="121"/>
      <c r="G6" s="119" t="s">
        <v>7</v>
      </c>
      <c r="H6" s="120"/>
      <c r="I6" s="120"/>
      <c r="J6" s="120"/>
      <c r="K6" s="121"/>
    </row>
    <row r="7" spans="2:17" s="35" customFormat="1" ht="27" customHeight="1" thickBot="1">
      <c r="B7" s="107" t="str">
        <f>Übersicht!E9</f>
        <v>Judo Attalens</v>
      </c>
      <c r="C7" s="108"/>
      <c r="D7" s="108"/>
      <c r="E7" s="108"/>
      <c r="F7" s="109"/>
      <c r="G7" s="107" t="str">
        <f>Übersicht!E11</f>
        <v> </v>
      </c>
      <c r="H7" s="108"/>
      <c r="I7" s="108"/>
      <c r="J7" s="108"/>
      <c r="K7" s="109"/>
      <c r="Q7" s="36"/>
    </row>
    <row r="8" spans="2:11" s="38" customFormat="1" ht="9.75" customHeight="1">
      <c r="B8" s="66" t="s">
        <v>8</v>
      </c>
      <c r="C8" s="57" t="s">
        <v>9</v>
      </c>
      <c r="D8" s="57" t="s">
        <v>10</v>
      </c>
      <c r="E8" s="57" t="s">
        <v>11</v>
      </c>
      <c r="F8" s="58" t="s">
        <v>12</v>
      </c>
      <c r="G8" s="55" t="s">
        <v>13</v>
      </c>
      <c r="H8" s="56" t="s">
        <v>2</v>
      </c>
      <c r="I8" s="57" t="s">
        <v>14</v>
      </c>
      <c r="J8" s="57" t="s">
        <v>15</v>
      </c>
      <c r="K8" s="58" t="s">
        <v>16</v>
      </c>
    </row>
    <row r="9" spans="2:12" s="35" customFormat="1" ht="49.5" customHeight="1">
      <c r="B9" s="68">
        <f>IF(1!B9="","",1!B9)</f>
        <v>-55</v>
      </c>
      <c r="C9" s="40"/>
      <c r="D9" s="40"/>
      <c r="E9" s="41"/>
      <c r="F9" s="64"/>
      <c r="G9" s="59"/>
      <c r="H9" s="39"/>
      <c r="I9" s="40"/>
      <c r="J9" s="40"/>
      <c r="K9" s="67">
        <f>IF(B9="","",B9)</f>
        <v>-55</v>
      </c>
      <c r="L9" s="37"/>
    </row>
    <row r="10" spans="2:12" s="35" customFormat="1" ht="49.5" customHeight="1">
      <c r="B10" s="68">
        <f>IF(1!B10="","",1!B10)</f>
        <v>-60</v>
      </c>
      <c r="C10" s="40"/>
      <c r="D10" s="40"/>
      <c r="E10" s="41"/>
      <c r="F10" s="64"/>
      <c r="G10" s="59"/>
      <c r="H10" s="39"/>
      <c r="I10" s="40"/>
      <c r="J10" s="40"/>
      <c r="K10" s="67">
        <f aca="true" t="shared" si="0" ref="K10:K15">IF(B10="","",B10)</f>
        <v>-60</v>
      </c>
      <c r="L10" s="37"/>
    </row>
    <row r="11" spans="2:12" s="35" customFormat="1" ht="49.5" customHeight="1">
      <c r="B11" s="68">
        <f>IF(1!B11="","",1!B11)</f>
        <v>-57</v>
      </c>
      <c r="C11" s="40"/>
      <c r="D11" s="40"/>
      <c r="E11" s="41"/>
      <c r="F11" s="64"/>
      <c r="G11" s="59"/>
      <c r="H11" s="39"/>
      <c r="I11" s="40"/>
      <c r="J11" s="40"/>
      <c r="K11" s="67">
        <f t="shared" si="0"/>
        <v>-57</v>
      </c>
      <c r="L11" s="37"/>
    </row>
    <row r="12" spans="2:12" s="35" customFormat="1" ht="49.5" customHeight="1">
      <c r="B12" s="68">
        <f>IF(1!B12="","",1!B12)</f>
        <v>-66</v>
      </c>
      <c r="C12" s="40"/>
      <c r="D12" s="40"/>
      <c r="E12" s="41"/>
      <c r="F12" s="64"/>
      <c r="G12" s="59"/>
      <c r="H12" s="39"/>
      <c r="I12" s="40"/>
      <c r="J12" s="40"/>
      <c r="K12" s="67">
        <f t="shared" si="0"/>
        <v>-66</v>
      </c>
      <c r="L12" s="37"/>
    </row>
    <row r="13" spans="2:12" s="35" customFormat="1" ht="49.5" customHeight="1">
      <c r="B13" s="68">
        <f>IF(1!B13="","",1!B13)</f>
        <v>-73</v>
      </c>
      <c r="C13" s="40"/>
      <c r="D13" s="40"/>
      <c r="E13" s="41"/>
      <c r="F13" s="64"/>
      <c r="G13" s="59"/>
      <c r="H13" s="39"/>
      <c r="I13" s="40"/>
      <c r="J13" s="40"/>
      <c r="K13" s="67">
        <f t="shared" si="0"/>
        <v>-73</v>
      </c>
      <c r="L13" s="37"/>
    </row>
    <row r="14" spans="2:12" s="35" customFormat="1" ht="49.5" customHeight="1">
      <c r="B14" s="68" t="str">
        <f>IF(1!B14="","",1!B14)</f>
        <v>+57</v>
      </c>
      <c r="C14" s="40"/>
      <c r="D14" s="40"/>
      <c r="E14" s="41"/>
      <c r="F14" s="64"/>
      <c r="G14" s="59"/>
      <c r="H14" s="39"/>
      <c r="I14" s="40"/>
      <c r="J14" s="40"/>
      <c r="K14" s="67" t="str">
        <f t="shared" si="0"/>
        <v>+57</v>
      </c>
      <c r="L14" s="37"/>
    </row>
    <row r="15" spans="2:12" s="35" customFormat="1" ht="49.5" customHeight="1" thickBot="1">
      <c r="B15" s="69" t="str">
        <f>IF(1!B15="","",1!B15)</f>
        <v>+73</v>
      </c>
      <c r="C15" s="62"/>
      <c r="D15" s="62"/>
      <c r="E15" s="65"/>
      <c r="F15" s="63"/>
      <c r="G15" s="60"/>
      <c r="H15" s="61"/>
      <c r="I15" s="62"/>
      <c r="J15" s="62"/>
      <c r="K15" s="70" t="str">
        <f t="shared" si="0"/>
        <v>+73</v>
      </c>
      <c r="L15" s="37"/>
    </row>
    <row r="16" spans="2:21" s="34" customFormat="1" ht="39.75" customHeight="1">
      <c r="B16" s="42"/>
      <c r="C16" s="43"/>
      <c r="D16" s="43"/>
      <c r="F16" s="106" t="s">
        <v>17</v>
      </c>
      <c r="G16" s="106"/>
      <c r="H16" s="42"/>
      <c r="I16" s="43"/>
      <c r="J16" s="43"/>
      <c r="Q16" s="44"/>
      <c r="R16" s="45"/>
      <c r="S16" s="45"/>
      <c r="T16" s="45"/>
      <c r="U16" s="45"/>
    </row>
    <row r="17" spans="17:21" s="34" customFormat="1" ht="12.75" customHeight="1">
      <c r="Q17" s="44"/>
      <c r="R17" s="45"/>
      <c r="S17" s="45"/>
      <c r="T17" s="45"/>
      <c r="U17" s="45"/>
    </row>
    <row r="18" spans="7:20" ht="12.75">
      <c r="G18" s="46"/>
      <c r="T18" s="47"/>
    </row>
    <row r="19" spans="7:20" ht="12.75">
      <c r="G19" s="46"/>
      <c r="T19" s="47"/>
    </row>
    <row r="20" spans="7:20" ht="12.75">
      <c r="G20" s="46"/>
      <c r="T20" s="47"/>
    </row>
    <row r="21" ht="12.75">
      <c r="T21" s="45"/>
    </row>
    <row r="22" spans="2:20" s="48" customFormat="1" ht="12">
      <c r="B22" s="49"/>
      <c r="T22" s="50"/>
    </row>
    <row r="23" spans="20:21" s="48" customFormat="1" ht="3.75" customHeight="1">
      <c r="T23" s="51"/>
      <c r="U23" s="50"/>
    </row>
    <row r="24" spans="6:11" s="48" customFormat="1" ht="12.75" customHeight="1">
      <c r="F24" s="52"/>
      <c r="K24" s="51"/>
    </row>
    <row r="25" spans="6:11" s="48" customFormat="1" ht="12">
      <c r="F25" s="52"/>
      <c r="K25" s="51"/>
    </row>
    <row r="26" s="48" customFormat="1" ht="12">
      <c r="F26" s="52"/>
    </row>
    <row r="27" spans="6:11" s="48" customFormat="1" ht="12">
      <c r="F27" s="52"/>
      <c r="K27" s="53"/>
    </row>
    <row r="28" spans="6:11" s="48" customFormat="1" ht="12">
      <c r="F28" s="52"/>
      <c r="K28" s="53"/>
    </row>
    <row r="29" s="48" customFormat="1" ht="12">
      <c r="F29" s="52"/>
    </row>
    <row r="30" s="48" customFormat="1" ht="12"/>
    <row r="31" spans="2:6" s="48" customFormat="1" ht="12">
      <c r="B31" s="54"/>
      <c r="F31" s="52"/>
    </row>
    <row r="32" s="48" customFormat="1" ht="12">
      <c r="B32" s="54"/>
    </row>
    <row r="33" s="48" customFormat="1" ht="12">
      <c r="B33" s="54"/>
    </row>
    <row r="34" spans="2:6" s="48" customFormat="1" ht="12">
      <c r="B34" s="54"/>
      <c r="F34" s="52"/>
    </row>
    <row r="35" s="48" customFormat="1" ht="12">
      <c r="B35" s="54"/>
    </row>
    <row r="36" s="48" customFormat="1" ht="12">
      <c r="B36" s="54"/>
    </row>
    <row r="37" s="48" customFormat="1" ht="12">
      <c r="B37" s="54"/>
    </row>
    <row r="38" s="48" customFormat="1" ht="12">
      <c r="B38" s="54"/>
    </row>
  </sheetData>
  <sheetProtection/>
  <mergeCells count="10">
    <mergeCell ref="B7:F7"/>
    <mergeCell ref="G7:K7"/>
    <mergeCell ref="F16:G16"/>
    <mergeCell ref="B1:K1"/>
    <mergeCell ref="B3:F3"/>
    <mergeCell ref="H3:K3"/>
    <mergeCell ref="B4:F4"/>
    <mergeCell ref="H4:K4"/>
    <mergeCell ref="B6:F6"/>
    <mergeCell ref="G6:K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CFpE-E</dc:title>
  <dc:subject/>
  <dc:creator>M.DEVAUD</dc:creator>
  <cp:keywords/>
  <dc:description/>
  <cp:lastModifiedBy>BSchmoutz</cp:lastModifiedBy>
  <cp:lastPrinted>2019-10-13T08:13:43Z</cp:lastPrinted>
  <dcterms:created xsi:type="dcterms:W3CDTF">2004-11-01T06:16:05Z</dcterms:created>
  <dcterms:modified xsi:type="dcterms:W3CDTF">2019-11-04T20:44:49Z</dcterms:modified>
  <cp:category/>
  <cp:version/>
  <cp:contentType/>
  <cp:contentStatus/>
</cp:coreProperties>
</file>